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210" windowWidth="12030" windowHeight="6540" tabRatio="601"/>
  </bookViews>
  <sheets>
    <sheet name="Разделы" sheetId="9" r:id="rId1"/>
  </sheets>
  <definedNames>
    <definedName name="_xlnm.Print_Area" localSheetId="0">Разделы!$A$1:$L$22</definedName>
  </definedNames>
  <calcPr calcId="124519"/>
</workbook>
</file>

<file path=xl/calcChain.xml><?xml version="1.0" encoding="utf-8"?>
<calcChain xmlns="http://schemas.openxmlformats.org/spreadsheetml/2006/main">
  <c r="I17" i="9"/>
  <c r="E11"/>
  <c r="K10"/>
  <c r="E10"/>
  <c r="M10" l="1"/>
  <c r="D17"/>
  <c r="K9"/>
  <c r="K8"/>
  <c r="C17"/>
  <c r="K15"/>
  <c r="K16"/>
  <c r="M18"/>
  <c r="K5"/>
  <c r="E15"/>
  <c r="M15" s="1"/>
  <c r="E16"/>
  <c r="M16" s="1"/>
  <c r="F17"/>
  <c r="G17"/>
  <c r="H17"/>
  <c r="E6"/>
  <c r="K6"/>
  <c r="E7"/>
  <c r="K7"/>
  <c r="E8"/>
  <c r="E9"/>
  <c r="K11"/>
  <c r="E12"/>
  <c r="L12" s="1"/>
  <c r="K12"/>
  <c r="E13"/>
  <c r="K13"/>
  <c r="K17" s="1"/>
  <c r="E14"/>
  <c r="K14"/>
  <c r="J17"/>
  <c r="L8" l="1"/>
  <c r="M12"/>
  <c r="L13"/>
  <c r="E5"/>
  <c r="E17" s="1"/>
  <c r="L14"/>
  <c r="M13"/>
  <c r="M8"/>
  <c r="L6"/>
  <c r="L9"/>
  <c r="M9"/>
  <c r="L11"/>
  <c r="M7"/>
  <c r="M6"/>
  <c r="L7"/>
  <c r="M11"/>
  <c r="M14"/>
  <c r="L5" l="1"/>
  <c r="L17" s="1"/>
  <c r="M5"/>
  <c r="M17"/>
</calcChain>
</file>

<file path=xl/sharedStrings.xml><?xml version="1.0" encoding="utf-8"?>
<sst xmlns="http://schemas.openxmlformats.org/spreadsheetml/2006/main" count="45" uniqueCount="45">
  <si>
    <t>Жилищно-коммунальное хозяйство</t>
  </si>
  <si>
    <t>Образование</t>
  </si>
  <si>
    <t>Социальная политика</t>
  </si>
  <si>
    <t>ИТОГО:</t>
  </si>
  <si>
    <t>ИТОГО</t>
  </si>
  <si>
    <t>Отклонение</t>
  </si>
  <si>
    <t>отклонение</t>
  </si>
  <si>
    <t xml:space="preserve">Дотации, полученные из бюджетов субъектов РФ </t>
  </si>
  <si>
    <t>Общегосударственные вопросы</t>
  </si>
  <si>
    <t>Национальная безопасность и правоохранительная деятельность</t>
  </si>
  <si>
    <t>0300</t>
  </si>
  <si>
    <t>0400</t>
  </si>
  <si>
    <t>Национальная экономика</t>
  </si>
  <si>
    <t>0500</t>
  </si>
  <si>
    <t>0700</t>
  </si>
  <si>
    <t>0800</t>
  </si>
  <si>
    <t>0900</t>
  </si>
  <si>
    <t>1000</t>
  </si>
  <si>
    <t>Код</t>
  </si>
  <si>
    <t>Наименование</t>
  </si>
  <si>
    <t>За счет свободного остатка</t>
  </si>
  <si>
    <t>0100</t>
  </si>
  <si>
    <t>1</t>
  </si>
  <si>
    <t>5=4-3</t>
  </si>
  <si>
    <t>0200</t>
  </si>
  <si>
    <t>Национальная оборона</t>
  </si>
  <si>
    <t xml:space="preserve">Перемещение в соответствии со ст. 217 БК РФ </t>
  </si>
  <si>
    <t>Резервный фонд</t>
  </si>
  <si>
    <t>тыс. руб</t>
  </si>
  <si>
    <t>1100</t>
  </si>
  <si>
    <t>Физическая культура и спорт</t>
  </si>
  <si>
    <t>1300</t>
  </si>
  <si>
    <t xml:space="preserve">                                        </t>
  </si>
  <si>
    <t>Культура, кинематография</t>
  </si>
  <si>
    <t>Здравоохранение</t>
  </si>
  <si>
    <t>Обслуживание государственного и муниципального долга</t>
  </si>
  <si>
    <t>0600</t>
  </si>
  <si>
    <t>Охрана окружающей среды</t>
  </si>
  <si>
    <t>администрации муниципального образования «Город Саратов»</t>
  </si>
  <si>
    <t xml:space="preserve">И.о. председателя комитета по финансам </t>
  </si>
  <si>
    <t>А.С. Струков</t>
  </si>
  <si>
    <t xml:space="preserve">Уточненные бюджетные назначения  </t>
  </si>
  <si>
    <t>Анализ уточненных бюджетных назначений бюджета муниципального образования «Город Саратов»
по разделам классификации расходов за 1 квартал 2016 года</t>
  </si>
  <si>
    <t>Бюджетные назначения по решению СГД  от 17.03.2016
№ 57-609</t>
  </si>
  <si>
    <t>Субвенции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</si>
</sst>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#,##0.0_ ;[Red]\-#,##0.0\ "/>
  </numFmts>
  <fonts count="17">
    <font>
      <sz val="8"/>
      <name val="Arial Cyr"/>
      <charset val="204"/>
    </font>
    <font>
      <sz val="14"/>
      <name val="Times New Roman"/>
      <family val="1"/>
    </font>
    <font>
      <sz val="8"/>
      <name val="Arial Cyr"/>
      <charset val="204"/>
    </font>
    <font>
      <sz val="12"/>
      <name val="Arial Cyr"/>
      <family val="2"/>
      <charset val="204"/>
    </font>
    <font>
      <b/>
      <sz val="15"/>
      <name val="Arial CYR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Times New Roman"/>
      <family val="1"/>
    </font>
    <font>
      <sz val="12"/>
      <name val="Times New Roman"/>
      <family val="1"/>
    </font>
    <font>
      <b/>
      <sz val="14"/>
      <name val="Arial Cyr"/>
      <charset val="204"/>
    </font>
    <font>
      <sz val="10"/>
      <name val="Arial"/>
      <charset val="204"/>
    </font>
    <font>
      <sz val="14"/>
      <color rgb="FFFF0000"/>
      <name val="Times New Roman"/>
      <family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39">
    <xf numFmtId="0" fontId="0" fillId="0" borderId="0" xfId="0"/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Border="1"/>
    <xf numFmtId="0" fontId="4" fillId="0" borderId="0" xfId="0" applyFont="1" applyFill="1"/>
    <xf numFmtId="165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Continuous" vertical="center" wrapText="1"/>
    </xf>
    <xf numFmtId="0" fontId="6" fillId="0" borderId="0" xfId="0" applyFont="1" applyAlignment="1">
      <alignment horizontal="centerContinuous" vertical="center"/>
    </xf>
    <xf numFmtId="0" fontId="6" fillId="0" borderId="0" xfId="0" applyFont="1" applyFill="1" applyAlignment="1"/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5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/>
    <xf numFmtId="165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49" fontId="0" fillId="0" borderId="0" xfId="0" applyNumberFormat="1" applyFont="1" applyFill="1"/>
    <xf numFmtId="0" fontId="0" fillId="0" borderId="0" xfId="0" applyFont="1" applyFill="1" applyBorder="1"/>
    <xf numFmtId="165" fontId="1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/>
    <xf numFmtId="0" fontId="13" fillId="0" borderId="0" xfId="0" applyFont="1" applyFill="1"/>
    <xf numFmtId="0" fontId="5" fillId="0" borderId="0" xfId="0" applyFont="1" applyFill="1"/>
    <xf numFmtId="165" fontId="15" fillId="3" borderId="1" xfId="0" quotePrefix="1" applyNumberFormat="1" applyFont="1" applyFill="1" applyBorder="1" applyAlignment="1">
      <alignment horizontal="right"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 2" xfId="1"/>
    <cellStyle name="Обычный 2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1"/>
  <sheetViews>
    <sheetView showGridLines="0" tabSelected="1" view="pageBreakPreview" topLeftCell="A5" zoomScaleNormal="85" zoomScaleSheetLayoutView="100" workbookViewId="0">
      <pane xSplit="1" topLeftCell="B1" activePane="topRight" state="frozen"/>
      <selection activeCell="A4" sqref="A4"/>
      <selection pane="topRight" activeCell="I10" sqref="I10"/>
    </sheetView>
  </sheetViews>
  <sheetFormatPr defaultRowHeight="12.75" customHeight="1" outlineLevelCol="7"/>
  <cols>
    <col min="1" max="1" width="9.83203125" style="19" customWidth="1"/>
    <col min="2" max="2" width="55.6640625" style="18" customWidth="1"/>
    <col min="3" max="4" width="21.6640625" style="18" customWidth="1"/>
    <col min="5" max="5" width="19" style="18" customWidth="1"/>
    <col min="6" max="6" width="16.83203125" style="18" hidden="1" customWidth="1"/>
    <col min="7" max="8" width="16.83203125" style="18" hidden="1" customWidth="1" outlineLevel="7"/>
    <col min="9" max="10" width="16.83203125" style="18" customWidth="1" outlineLevel="7"/>
    <col min="11" max="11" width="16.83203125" style="18" customWidth="1"/>
    <col min="12" max="12" width="10.6640625" style="14" hidden="1" customWidth="1" outlineLevel="1"/>
    <col min="13" max="13" width="12.1640625" style="18" customWidth="1" collapsed="1"/>
    <col min="14" max="14" width="20" style="18" customWidth="1"/>
    <col min="15" max="16384" width="9.33203125" style="18"/>
  </cols>
  <sheetData>
    <row r="1" spans="1:22" s="8" customFormat="1" ht="37.5">
      <c r="A1" s="6" t="s">
        <v>42</v>
      </c>
      <c r="B1" s="7"/>
      <c r="C1" s="7"/>
      <c r="D1" s="7"/>
      <c r="E1" s="7"/>
      <c r="F1" s="7"/>
      <c r="G1" s="7"/>
      <c r="H1" s="7"/>
      <c r="I1" s="7"/>
      <c r="J1" s="7"/>
      <c r="K1" s="7"/>
      <c r="L1" s="13"/>
    </row>
    <row r="2" spans="1:22" ht="18.75">
      <c r="A2" s="17"/>
      <c r="K2" s="37" t="s">
        <v>28</v>
      </c>
    </row>
    <row r="3" spans="1:22" s="9" customFormat="1" ht="96" customHeight="1">
      <c r="A3" s="28" t="s">
        <v>18</v>
      </c>
      <c r="B3" s="29" t="s">
        <v>19</v>
      </c>
      <c r="C3" s="29" t="s">
        <v>43</v>
      </c>
      <c r="D3" s="29" t="s">
        <v>41</v>
      </c>
      <c r="E3" s="29" t="s">
        <v>5</v>
      </c>
      <c r="F3" s="30" t="s">
        <v>26</v>
      </c>
      <c r="G3" s="29" t="s">
        <v>20</v>
      </c>
      <c r="H3" s="29" t="s">
        <v>7</v>
      </c>
      <c r="I3" s="29" t="s">
        <v>44</v>
      </c>
      <c r="J3" s="29" t="s">
        <v>27</v>
      </c>
      <c r="K3" s="29" t="s">
        <v>4</v>
      </c>
      <c r="L3" s="10" t="s">
        <v>6</v>
      </c>
    </row>
    <row r="4" spans="1:22" s="11" customFormat="1" ht="18.75">
      <c r="A4" s="35" t="s">
        <v>22</v>
      </c>
      <c r="B4" s="36">
        <v>2</v>
      </c>
      <c r="C4" s="36">
        <v>3</v>
      </c>
      <c r="D4" s="36">
        <v>4</v>
      </c>
      <c r="E4" s="36" t="s">
        <v>23</v>
      </c>
      <c r="F4" s="36">
        <v>6</v>
      </c>
      <c r="G4" s="36">
        <v>7</v>
      </c>
      <c r="H4" s="36">
        <v>7</v>
      </c>
      <c r="I4" s="36">
        <v>6</v>
      </c>
      <c r="J4" s="36">
        <v>7</v>
      </c>
      <c r="K4" s="36">
        <v>8</v>
      </c>
      <c r="L4" s="10"/>
    </row>
    <row r="5" spans="1:22" ht="21.75" customHeight="1">
      <c r="A5" s="31" t="s">
        <v>21</v>
      </c>
      <c r="B5" s="32" t="s">
        <v>8</v>
      </c>
      <c r="C5" s="5">
        <v>1203323.2</v>
      </c>
      <c r="D5" s="5">
        <v>1200640.2</v>
      </c>
      <c r="E5" s="33">
        <f t="shared" ref="E5:E16" si="0">D5-C5</f>
        <v>-2683</v>
      </c>
      <c r="F5" s="5"/>
      <c r="G5" s="5"/>
      <c r="H5" s="5"/>
      <c r="I5" s="5"/>
      <c r="J5" s="26">
        <v>-2683</v>
      </c>
      <c r="K5" s="34">
        <f>SUM(G5:J5)</f>
        <v>-2683</v>
      </c>
      <c r="L5" s="15">
        <f>E5-K5</f>
        <v>0</v>
      </c>
      <c r="M5" s="23">
        <f t="shared" ref="M5:M18" si="1">K5-E5</f>
        <v>0</v>
      </c>
    </row>
    <row r="6" spans="1:22" ht="19.5" customHeight="1">
      <c r="A6" s="31" t="s">
        <v>24</v>
      </c>
      <c r="B6" s="32" t="s">
        <v>25</v>
      </c>
      <c r="C6" s="5">
        <v>1050</v>
      </c>
      <c r="D6" s="5">
        <v>1050</v>
      </c>
      <c r="E6" s="33">
        <f t="shared" si="0"/>
        <v>0</v>
      </c>
      <c r="F6" s="5"/>
      <c r="G6" s="5"/>
      <c r="H6" s="5"/>
      <c r="I6" s="5"/>
      <c r="J6" s="5"/>
      <c r="K6" s="34">
        <f t="shared" ref="K6:K11" si="2">SUM(G6:J6)</f>
        <v>0</v>
      </c>
      <c r="L6" s="15">
        <f>E6-K6</f>
        <v>0</v>
      </c>
      <c r="M6" s="23">
        <f t="shared" si="1"/>
        <v>0</v>
      </c>
    </row>
    <row r="7" spans="1:22" ht="40.5" customHeight="1">
      <c r="A7" s="31" t="s">
        <v>10</v>
      </c>
      <c r="B7" s="32" t="s">
        <v>9</v>
      </c>
      <c r="C7" s="5">
        <v>65163</v>
      </c>
      <c r="D7" s="5">
        <v>65163</v>
      </c>
      <c r="E7" s="33">
        <f t="shared" si="0"/>
        <v>0</v>
      </c>
      <c r="F7" s="5"/>
      <c r="G7" s="5"/>
      <c r="H7" s="5"/>
      <c r="I7" s="5"/>
      <c r="J7" s="5"/>
      <c r="K7" s="34">
        <f t="shared" si="2"/>
        <v>0</v>
      </c>
      <c r="L7" s="15">
        <f>E7-K7</f>
        <v>0</v>
      </c>
      <c r="M7" s="23">
        <f t="shared" si="1"/>
        <v>0</v>
      </c>
    </row>
    <row r="8" spans="1:22" s="20" customFormat="1" ht="23.25" customHeight="1">
      <c r="A8" s="31" t="s">
        <v>11</v>
      </c>
      <c r="B8" s="32" t="s">
        <v>12</v>
      </c>
      <c r="C8" s="5">
        <v>1015838.7</v>
      </c>
      <c r="D8" s="5">
        <v>1016760.5</v>
      </c>
      <c r="E8" s="33">
        <f t="shared" si="0"/>
        <v>921.80000000004657</v>
      </c>
      <c r="F8" s="5"/>
      <c r="G8" s="5"/>
      <c r="H8" s="5"/>
      <c r="I8" s="5">
        <v>921.8</v>
      </c>
      <c r="J8" s="5"/>
      <c r="K8" s="34">
        <f>SUM(F8:J8)</f>
        <v>921.8</v>
      </c>
      <c r="L8" s="15">
        <f>E8-K8</f>
        <v>4.6611603465862572E-11</v>
      </c>
      <c r="M8" s="23">
        <f t="shared" si="1"/>
        <v>-4.6611603465862572E-11</v>
      </c>
      <c r="N8" s="18"/>
      <c r="O8" s="18"/>
      <c r="P8" s="18"/>
      <c r="Q8" s="18"/>
      <c r="R8" s="18"/>
      <c r="S8" s="18"/>
      <c r="T8" s="18"/>
      <c r="U8" s="18"/>
      <c r="V8" s="18"/>
    </row>
    <row r="9" spans="1:22" ht="21.75" customHeight="1">
      <c r="A9" s="31" t="s">
        <v>13</v>
      </c>
      <c r="B9" s="32" t="s">
        <v>0</v>
      </c>
      <c r="C9" s="5">
        <v>2249488.4</v>
      </c>
      <c r="D9" s="5">
        <v>2252171.4</v>
      </c>
      <c r="E9" s="33">
        <f t="shared" si="0"/>
        <v>2683</v>
      </c>
      <c r="F9" s="5"/>
      <c r="G9" s="5"/>
      <c r="H9" s="5"/>
      <c r="I9" s="5"/>
      <c r="J9" s="27">
        <v>2683</v>
      </c>
      <c r="K9" s="34">
        <f>SUM(F9:J9)</f>
        <v>2683</v>
      </c>
      <c r="L9" s="15">
        <f>E9-K9</f>
        <v>0</v>
      </c>
      <c r="M9" s="23">
        <f t="shared" si="1"/>
        <v>0</v>
      </c>
    </row>
    <row r="10" spans="1:22" ht="21.75" customHeight="1">
      <c r="A10" s="31" t="s">
        <v>36</v>
      </c>
      <c r="B10" s="32" t="s">
        <v>37</v>
      </c>
      <c r="C10" s="5">
        <v>3000</v>
      </c>
      <c r="D10" s="5">
        <v>3000</v>
      </c>
      <c r="E10" s="33">
        <f t="shared" si="0"/>
        <v>0</v>
      </c>
      <c r="F10" s="5"/>
      <c r="G10" s="5"/>
      <c r="H10" s="5"/>
      <c r="I10" s="5"/>
      <c r="J10" s="5"/>
      <c r="K10" s="34">
        <f>SUM(F10:J10)</f>
        <v>0</v>
      </c>
      <c r="L10" s="15"/>
      <c r="M10" s="23">
        <f t="shared" si="1"/>
        <v>0</v>
      </c>
    </row>
    <row r="11" spans="1:22" ht="19.5" customHeight="1">
      <c r="A11" s="31" t="s">
        <v>14</v>
      </c>
      <c r="B11" s="32" t="s">
        <v>1</v>
      </c>
      <c r="C11" s="5">
        <v>6534419.5</v>
      </c>
      <c r="D11" s="5">
        <v>6534419.5</v>
      </c>
      <c r="E11" s="33">
        <f>D11-C11</f>
        <v>0</v>
      </c>
      <c r="F11" s="5"/>
      <c r="G11" s="5"/>
      <c r="H11" s="5"/>
      <c r="I11" s="5"/>
      <c r="J11" s="5"/>
      <c r="K11" s="34">
        <f t="shared" si="2"/>
        <v>0</v>
      </c>
      <c r="L11" s="15">
        <f>E11-K11</f>
        <v>0</v>
      </c>
      <c r="M11" s="23">
        <f t="shared" si="1"/>
        <v>0</v>
      </c>
    </row>
    <row r="12" spans="1:22" ht="21.75" customHeight="1">
      <c r="A12" s="31" t="s">
        <v>15</v>
      </c>
      <c r="B12" s="32" t="s">
        <v>33</v>
      </c>
      <c r="C12" s="5">
        <v>319522.90000000002</v>
      </c>
      <c r="D12" s="5">
        <v>319522.90000000002</v>
      </c>
      <c r="E12" s="33">
        <f t="shared" si="0"/>
        <v>0</v>
      </c>
      <c r="F12" s="5"/>
      <c r="G12" s="5"/>
      <c r="H12" s="5"/>
      <c r="I12" s="5"/>
      <c r="J12" s="5"/>
      <c r="K12" s="34">
        <f>SUM(F12:J12)</f>
        <v>0</v>
      </c>
      <c r="L12" s="15">
        <f>E12-K12</f>
        <v>0</v>
      </c>
      <c r="M12" s="23">
        <f t="shared" si="1"/>
        <v>0</v>
      </c>
    </row>
    <row r="13" spans="1:22" ht="21" hidden="1" customHeight="1">
      <c r="A13" s="31" t="s">
        <v>16</v>
      </c>
      <c r="B13" s="32" t="s">
        <v>34</v>
      </c>
      <c r="C13" s="5"/>
      <c r="D13" s="5"/>
      <c r="E13" s="33">
        <f t="shared" si="0"/>
        <v>0</v>
      </c>
      <c r="F13" s="5"/>
      <c r="G13" s="5"/>
      <c r="H13" s="5"/>
      <c r="I13" s="5"/>
      <c r="J13" s="5"/>
      <c r="K13" s="34">
        <f>SUM(F13:J13)</f>
        <v>0</v>
      </c>
      <c r="L13" s="15">
        <f>E13-K13</f>
        <v>0</v>
      </c>
      <c r="M13" s="23">
        <f t="shared" si="1"/>
        <v>0</v>
      </c>
    </row>
    <row r="14" spans="1:22" ht="18.75" customHeight="1">
      <c r="A14" s="31" t="s">
        <v>17</v>
      </c>
      <c r="B14" s="32" t="s">
        <v>2</v>
      </c>
      <c r="C14" s="5">
        <v>596186.80000000005</v>
      </c>
      <c r="D14" s="5">
        <v>594126.69999999995</v>
      </c>
      <c r="E14" s="33">
        <f t="shared" si="0"/>
        <v>-2060.1000000000931</v>
      </c>
      <c r="F14" s="5"/>
      <c r="G14" s="5"/>
      <c r="H14" s="5"/>
      <c r="I14" s="5">
        <v>-2060.1</v>
      </c>
      <c r="J14" s="5"/>
      <c r="K14" s="34">
        <f>SUM(F14:J14)</f>
        <v>-2060.1</v>
      </c>
      <c r="L14" s="15">
        <f>E14-K14</f>
        <v>-9.3223206931725144E-11</v>
      </c>
      <c r="M14" s="23">
        <f t="shared" si="1"/>
        <v>9.3223206931725144E-11</v>
      </c>
    </row>
    <row r="15" spans="1:22" ht="21" customHeight="1">
      <c r="A15" s="31" t="s">
        <v>29</v>
      </c>
      <c r="B15" s="32" t="s">
        <v>30</v>
      </c>
      <c r="C15" s="5">
        <v>71207</v>
      </c>
      <c r="D15" s="5">
        <v>71207</v>
      </c>
      <c r="E15" s="33">
        <f t="shared" si="0"/>
        <v>0</v>
      </c>
      <c r="F15" s="5"/>
      <c r="G15" s="5"/>
      <c r="H15" s="5"/>
      <c r="I15" s="5"/>
      <c r="J15" s="5"/>
      <c r="K15" s="34">
        <f>SUM(F15:J15)</f>
        <v>0</v>
      </c>
      <c r="L15" s="15"/>
      <c r="M15" s="23">
        <f t="shared" si="1"/>
        <v>0</v>
      </c>
    </row>
    <row r="16" spans="1:22" ht="39" customHeight="1">
      <c r="A16" s="31" t="s">
        <v>31</v>
      </c>
      <c r="B16" s="32" t="s">
        <v>35</v>
      </c>
      <c r="C16" s="5">
        <v>850000</v>
      </c>
      <c r="D16" s="5">
        <v>850000</v>
      </c>
      <c r="E16" s="33">
        <f t="shared" si="0"/>
        <v>0</v>
      </c>
      <c r="F16" s="5"/>
      <c r="G16" s="5"/>
      <c r="H16" s="5"/>
      <c r="I16" s="5"/>
      <c r="J16" s="5"/>
      <c r="K16" s="34">
        <f>SUM(F16:J16)</f>
        <v>0</v>
      </c>
      <c r="L16" s="15"/>
      <c r="M16" s="23">
        <f t="shared" si="1"/>
        <v>0</v>
      </c>
    </row>
    <row r="17" spans="1:13" ht="24" customHeight="1">
      <c r="A17" s="31"/>
      <c r="B17" s="32" t="s">
        <v>3</v>
      </c>
      <c r="C17" s="33">
        <f>SUM(C5:C16)</f>
        <v>12909199.500000002</v>
      </c>
      <c r="D17" s="33">
        <f t="shared" ref="D17:I17" si="3">SUM(D5:D16)</f>
        <v>12908061.199999999</v>
      </c>
      <c r="E17" s="33">
        <f>SUM(E5:E16)</f>
        <v>-1138.3000000000466</v>
      </c>
      <c r="F17" s="33">
        <f t="shared" si="3"/>
        <v>0</v>
      </c>
      <c r="G17" s="33">
        <f t="shared" si="3"/>
        <v>0</v>
      </c>
      <c r="H17" s="33">
        <f t="shared" si="3"/>
        <v>0</v>
      </c>
      <c r="I17" s="33">
        <f>SUM(I5:I16)</f>
        <v>-1138.3</v>
      </c>
      <c r="J17" s="33">
        <f>SUM(J5:J16)</f>
        <v>0</v>
      </c>
      <c r="K17" s="33">
        <f>SUM(K5:K16)</f>
        <v>-1138.3</v>
      </c>
      <c r="L17" s="21">
        <f>SUM(L5:L14)</f>
        <v>-4.6611603465862572E-11</v>
      </c>
      <c r="M17" s="23">
        <f t="shared" si="1"/>
        <v>4.6611603465862572E-11</v>
      </c>
    </row>
    <row r="18" spans="1:13" s="1" customFormat="1" ht="25.5" hidden="1" customHeight="1">
      <c r="A18" s="2"/>
      <c r="J18" s="3"/>
      <c r="K18" s="22"/>
      <c r="L18" s="16"/>
      <c r="M18" s="23">
        <f t="shared" si="1"/>
        <v>0</v>
      </c>
    </row>
    <row r="19" spans="1:13" ht="37.5" hidden="1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3" ht="40.5" customHeight="1">
      <c r="A20" s="12" t="s">
        <v>39</v>
      </c>
      <c r="H20" s="24"/>
    </row>
    <row r="21" spans="1:13" ht="18.75" customHeight="1">
      <c r="A21" s="12" t="s">
        <v>38</v>
      </c>
      <c r="B21" s="4"/>
      <c r="C21" s="4"/>
      <c r="D21" s="4"/>
      <c r="E21" s="4" t="s">
        <v>32</v>
      </c>
      <c r="F21" s="25"/>
      <c r="G21" s="4"/>
      <c r="J21" s="25" t="s">
        <v>40</v>
      </c>
    </row>
  </sheetData>
  <mergeCells count="1">
    <mergeCell ref="A19:K19"/>
  </mergeCells>
  <phoneticPr fontId="2" type="noConversion"/>
  <printOptions horizontalCentered="1" verticalCentered="1"/>
  <pageMargins left="0.27559055118110237" right="0.27559055118110237" top="0.19685039370078741" bottom="0.19685039370078741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Разделы</vt:lpstr>
      <vt:lpstr>Разделы!Область_печати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Grechkina</cp:lastModifiedBy>
  <cp:lastPrinted>2016-04-18T06:34:07Z</cp:lastPrinted>
  <dcterms:created xsi:type="dcterms:W3CDTF">2004-10-15T10:30:25Z</dcterms:created>
  <dcterms:modified xsi:type="dcterms:W3CDTF">2016-04-18T06:34:27Z</dcterms:modified>
</cp:coreProperties>
</file>